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Juli 2025\Job\ergotherapie foster\Finanzen Ergo\HV Abrechnung\Sammlung\"/>
    </mc:Choice>
  </mc:AlternateContent>
  <xr:revisionPtr revIDLastSave="0" documentId="13_ncr:1_{CEFC75B6-5F28-4514-879E-05DD1CF212EB}" xr6:coauthVersionLast="47" xr6:coauthVersionMax="47" xr10:uidLastSave="{00000000-0000-0000-0000-000000000000}"/>
  <bookViews>
    <workbookView xWindow="-110" yWindow="-110" windowWidth="25820" windowHeight="15500" tabRatio="690" activeTab="2" xr2:uid="{00000000-000D-0000-FFFF-FFFF00000000}"/>
  </bookViews>
  <sheets>
    <sheet name="Beispiele Blanko" sheetId="35" r:id="rId1"/>
    <sheet name="Eigene Blanko Zuzahlung" sheetId="36" r:id="rId2"/>
    <sheet name="Beispiele reguläre HV" sheetId="37" r:id="rId3"/>
    <sheet name="Eigene reguläre HV" sheetId="3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7" l="1"/>
  <c r="D37" i="37"/>
  <c r="I36" i="37"/>
  <c r="D36" i="37"/>
  <c r="I35" i="37"/>
  <c r="D35" i="37"/>
  <c r="I34" i="37"/>
  <c r="D34" i="37"/>
  <c r="I33" i="37"/>
  <c r="D33" i="37"/>
  <c r="I32" i="37"/>
  <c r="D32" i="37"/>
  <c r="I31" i="37"/>
  <c r="D31" i="37"/>
  <c r="I30" i="37"/>
  <c r="D30" i="37"/>
  <c r="I29" i="37"/>
  <c r="D29" i="37"/>
  <c r="D38" i="37" s="1"/>
  <c r="I24" i="37"/>
  <c r="D24" i="37"/>
  <c r="I23" i="37"/>
  <c r="D23" i="37"/>
  <c r="I22" i="37"/>
  <c r="D22" i="37"/>
  <c r="I21" i="37"/>
  <c r="D21" i="37"/>
  <c r="I20" i="37"/>
  <c r="D20" i="37"/>
  <c r="I19" i="37"/>
  <c r="D19" i="37"/>
  <c r="I18" i="37"/>
  <c r="D18" i="37"/>
  <c r="I17" i="37"/>
  <c r="D17" i="37"/>
  <c r="I16" i="37"/>
  <c r="D16" i="37"/>
  <c r="I11" i="37"/>
  <c r="D11" i="37"/>
  <c r="I10" i="37"/>
  <c r="D10" i="37"/>
  <c r="I9" i="37"/>
  <c r="D9" i="37"/>
  <c r="I8" i="37"/>
  <c r="D8" i="37"/>
  <c r="I7" i="37"/>
  <c r="D7" i="37"/>
  <c r="I6" i="37"/>
  <c r="D6" i="37"/>
  <c r="I5" i="37"/>
  <c r="D5" i="37"/>
  <c r="I4" i="37"/>
  <c r="D4" i="37"/>
  <c r="I3" i="37"/>
  <c r="D3" i="37"/>
  <c r="E11" i="36"/>
  <c r="E10" i="36"/>
  <c r="E9" i="36"/>
  <c r="E8" i="36"/>
  <c r="E7" i="36"/>
  <c r="E6" i="36"/>
  <c r="E5" i="36"/>
  <c r="E4" i="36"/>
  <c r="E3" i="36"/>
  <c r="K37" i="35"/>
  <c r="K36" i="35"/>
  <c r="K35" i="35"/>
  <c r="K34" i="35"/>
  <c r="K33" i="35"/>
  <c r="K32" i="35"/>
  <c r="K31" i="35"/>
  <c r="K30" i="35"/>
  <c r="K29" i="35"/>
  <c r="E37" i="35"/>
  <c r="E36" i="35"/>
  <c r="E35" i="35"/>
  <c r="E34" i="35"/>
  <c r="E33" i="35"/>
  <c r="E32" i="35"/>
  <c r="E31" i="35"/>
  <c r="E30" i="35"/>
  <c r="E29" i="35"/>
  <c r="K24" i="35"/>
  <c r="K23" i="35"/>
  <c r="K22" i="35"/>
  <c r="K21" i="35"/>
  <c r="K20" i="35"/>
  <c r="K19" i="35"/>
  <c r="K18" i="35"/>
  <c r="K17" i="35"/>
  <c r="K16" i="35"/>
  <c r="E24" i="35"/>
  <c r="E23" i="35"/>
  <c r="E22" i="35"/>
  <c r="E21" i="35"/>
  <c r="E20" i="35"/>
  <c r="E19" i="35"/>
  <c r="E18" i="35"/>
  <c r="E17" i="35"/>
  <c r="E16" i="35"/>
  <c r="K11" i="35"/>
  <c r="E11" i="35"/>
  <c r="K10" i="35"/>
  <c r="E10" i="35"/>
  <c r="K9" i="35"/>
  <c r="E9" i="35"/>
  <c r="K8" i="35"/>
  <c r="E8" i="35"/>
  <c r="K7" i="35"/>
  <c r="E7" i="35"/>
  <c r="K6" i="35"/>
  <c r="E6" i="35"/>
  <c r="K5" i="35"/>
  <c r="E5" i="35"/>
  <c r="K4" i="35"/>
  <c r="E4" i="35"/>
  <c r="K3" i="35"/>
  <c r="E3" i="35"/>
  <c r="E12" i="35" s="1"/>
  <c r="D3" i="34"/>
  <c r="D4" i="34"/>
  <c r="D5" i="34"/>
  <c r="D6" i="34"/>
  <c r="D7" i="34"/>
  <c r="D8" i="34"/>
  <c r="D9" i="34"/>
  <c r="D10" i="34"/>
  <c r="D2" i="34"/>
  <c r="I38" i="37" l="1"/>
  <c r="I25" i="37"/>
  <c r="I12" i="37"/>
  <c r="D25" i="37"/>
  <c r="D12" i="37"/>
  <c r="E25" i="35"/>
  <c r="E12" i="36"/>
  <c r="K38" i="35"/>
  <c r="E38" i="35"/>
  <c r="K25" i="35"/>
  <c r="K12" i="35"/>
  <c r="D11" i="34"/>
</calcChain>
</file>

<file path=xl/sharedStrings.xml><?xml version="1.0" encoding="utf-8"?>
<sst xmlns="http://schemas.openxmlformats.org/spreadsheetml/2006/main" count="216" uniqueCount="40">
  <si>
    <t>€ / TE</t>
  </si>
  <si>
    <t>SUMME</t>
  </si>
  <si>
    <t>Analyse</t>
  </si>
  <si>
    <t>HLT Einzel</t>
  </si>
  <si>
    <t>PFB Einzel</t>
  </si>
  <si>
    <t>HLT Parallel</t>
  </si>
  <si>
    <t>PFB Parallel</t>
  </si>
  <si>
    <t>HLT Gruppe</t>
  </si>
  <si>
    <t>PFB Gruppe</t>
  </si>
  <si>
    <t>HB Einsatz</t>
  </si>
  <si>
    <t>BLANKO-HV</t>
  </si>
  <si>
    <t>Reguläre HV</t>
  </si>
  <si>
    <t>Wochen</t>
  </si>
  <si>
    <t>€/ZI</t>
  </si>
  <si>
    <t>ZI=15min / Wo</t>
  </si>
  <si>
    <t>HLT Einzel 45min</t>
  </si>
  <si>
    <t>PFB Einzel 60min</t>
  </si>
  <si>
    <t>Integration ins häusl. Umfeld</t>
  </si>
  <si>
    <t>PFB Parallel 60min</t>
  </si>
  <si>
    <t>HLT Parallel 45min</t>
  </si>
  <si>
    <t>HLT Gruppe 45min</t>
  </si>
  <si>
    <t>PFB Gruppe 90min</t>
  </si>
  <si>
    <t>SUMME Zuzahlung</t>
  </si>
  <si>
    <t>Anzahl</t>
  </si>
  <si>
    <t>1x pro Woche 60 min Psychisch-funktionelle Behandlung + 1x Gruppe</t>
  </si>
  <si>
    <t>2x pro Woche 60 min Psychisch-funktionelle Behandlung</t>
  </si>
  <si>
    <t>1x pro Woche 60 min Psychisch-funktionelle Behandlung + HB</t>
  </si>
  <si>
    <t>1x pro Woche 60 min Psychisch-funktionelle Behandlung Parallel</t>
  </si>
  <si>
    <t>1x pro Woche 90 min Psychisch-funktionelle Behandlung Gruppe</t>
  </si>
  <si>
    <t>1x pro Woche 60 min Psychisch-funktionelle Behandlung (PFB)</t>
  </si>
  <si>
    <t>1x pro Woche 60 min PFB + 1x Gruppe</t>
  </si>
  <si>
    <t>1x pro Woche 90 min PFB Gruppe</t>
  </si>
  <si>
    <t>ZI / Wo</t>
  </si>
  <si>
    <t>Analyse (einmalig)</t>
  </si>
  <si>
    <t>€ pro ZI</t>
  </si>
  <si>
    <t>Integration ins häusliche Umfeld</t>
  </si>
  <si>
    <t>Psychisch-funktionelle Behandlung (PFB) Einzel</t>
  </si>
  <si>
    <t>Hirnleistungstraining (HLT) Einzel</t>
  </si>
  <si>
    <t>1 Zeiteinheit (ZI) = 15 Minuten. Minimum 2 ZI pro Termin + 1 ZI Vor- und Nachbereitung.</t>
  </si>
  <si>
    <t>BLANKO-Heilmittelverordnung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</si>
</sst>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Glasgow-Light"/>
    </font>
    <font>
      <b/>
      <sz val="12"/>
      <color theme="1"/>
      <name val="Glasgow-Light"/>
    </font>
    <font>
      <b/>
      <sz val="11"/>
      <color theme="1"/>
      <name val="Glasgow-Medium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rgb="FFE2EFD9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9" tint="0.79998168889431442"/>
        <bgColor rgb="FFE2EFD9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35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164" fontId="2" fillId="0" borderId="11" xfId="0" applyNumberFormat="1" applyFont="1" applyBorder="1" applyAlignment="1">
      <alignment horizontal="right"/>
    </xf>
    <xf numFmtId="0" fontId="2" fillId="0" borderId="12" xfId="0" applyFont="1" applyBorder="1"/>
    <xf numFmtId="164" fontId="2" fillId="0" borderId="5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2" fillId="0" borderId="2" xfId="0" applyFont="1" applyBorder="1"/>
    <xf numFmtId="164" fontId="2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7" fontId="3" fillId="2" borderId="10" xfId="0" quotePrefix="1" applyNumberFormat="1" applyFont="1" applyFill="1" applyBorder="1"/>
    <xf numFmtId="0" fontId="3" fillId="2" borderId="11" xfId="0" applyFont="1" applyFill="1" applyBorder="1" applyAlignment="1">
      <alignment horizontal="center"/>
    </xf>
    <xf numFmtId="17" fontId="3" fillId="3" borderId="19" xfId="0" quotePrefix="1" applyNumberFormat="1" applyFont="1" applyFill="1" applyBorder="1"/>
    <xf numFmtId="0" fontId="3" fillId="3" borderId="20" xfId="0" applyFont="1" applyFill="1" applyBorder="1" applyAlignment="1">
      <alignment horizontal="center"/>
    </xf>
    <xf numFmtId="0" fontId="2" fillId="0" borderId="19" xfId="0" applyFont="1" applyBorder="1"/>
    <xf numFmtId="164" fontId="2" fillId="0" borderId="20" xfId="0" applyNumberFormat="1" applyFont="1" applyBorder="1" applyAlignment="1">
      <alignment horizontal="right"/>
    </xf>
    <xf numFmtId="0" fontId="2" fillId="0" borderId="0" xfId="0" quotePrefix="1" applyFont="1"/>
    <xf numFmtId="17" fontId="3" fillId="4" borderId="14" xfId="0" quotePrefix="1" applyNumberFormat="1" applyFont="1" applyFill="1" applyBorder="1" applyAlignment="1">
      <alignment horizontal="center"/>
    </xf>
    <xf numFmtId="17" fontId="3" fillId="4" borderId="15" xfId="0" quotePrefix="1" applyNumberFormat="1" applyFont="1" applyFill="1" applyBorder="1" applyAlignment="1">
      <alignment horizontal="center"/>
    </xf>
    <xf numFmtId="17" fontId="3" fillId="4" borderId="16" xfId="0" quotePrefix="1" applyNumberFormat="1" applyFont="1" applyFill="1" applyBorder="1" applyAlignment="1">
      <alignment horizontal="center"/>
    </xf>
    <xf numFmtId="17" fontId="3" fillId="4" borderId="21" xfId="0" quotePrefix="1" applyNumberFormat="1" applyFont="1" applyFill="1" applyBorder="1" applyAlignment="1">
      <alignment horizontal="center"/>
    </xf>
    <xf numFmtId="17" fontId="3" fillId="4" borderId="18" xfId="0" quotePrefix="1" applyNumberFormat="1" applyFont="1" applyFill="1" applyBorder="1" applyAlignment="1">
      <alignment horizontal="center"/>
    </xf>
    <xf numFmtId="17" fontId="3" fillId="4" borderId="22" xfId="0" quotePrefix="1" applyNumberFormat="1" applyFont="1" applyFill="1" applyBorder="1" applyAlignment="1">
      <alignment horizontal="center"/>
    </xf>
    <xf numFmtId="17" fontId="3" fillId="5" borderId="7" xfId="0" quotePrefix="1" applyNumberFormat="1" applyFont="1" applyFill="1" applyBorder="1" applyAlignment="1">
      <alignment horizontal="center"/>
    </xf>
    <xf numFmtId="17" fontId="3" fillId="5" borderId="8" xfId="0" quotePrefix="1" applyNumberFormat="1" applyFont="1" applyFill="1" applyBorder="1" applyAlignment="1">
      <alignment horizontal="center"/>
    </xf>
    <xf numFmtId="17" fontId="3" fillId="5" borderId="9" xfId="0" quotePrefix="1" applyNumberFormat="1" applyFont="1" applyFill="1" applyBorder="1" applyAlignment="1">
      <alignment horizontal="center"/>
    </xf>
  </cellXfs>
  <cellStyles count="2">
    <cellStyle name="Standard" xfId="0" builtinId="0"/>
    <cellStyle name="Standard 2" xfId="1" xr:uid="{85574CD1-EC5E-443D-9CC4-BE1ECC52C0BD}"/>
  </cellStyles>
  <dxfs count="0"/>
  <tableStyles count="0" defaultTableStyle="TableStyleMedium2" defaultPivotStyle="PivotStyleLight16"/>
  <colors>
    <mruColors>
      <color rgb="FFCCFF33"/>
      <color rgb="FFFFD2E7"/>
      <color rgb="FFFFCDF2"/>
      <color rgb="FFFFB9EE"/>
      <color rgb="FFAD0385"/>
      <color rgb="FFFA9106"/>
      <color rgb="FF0CA1FC"/>
      <color rgb="FFFF3399"/>
      <color rgb="FFFF0066"/>
      <color rgb="FFB6C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0875-532A-4593-8558-9E67957937D4}">
  <dimension ref="A1:K906"/>
  <sheetViews>
    <sheetView topLeftCell="A17" workbookViewId="0">
      <selection activeCell="H29" sqref="H29:H37"/>
    </sheetView>
  </sheetViews>
  <sheetFormatPr baseColWidth="10" defaultColWidth="14.453125" defaultRowHeight="15" customHeight="1" x14ac:dyDescent="0.8"/>
  <cols>
    <col min="1" max="1" width="25.453125" style="1" bestFit="1" customWidth="1"/>
    <col min="2" max="2" width="12.453125" style="1" bestFit="1" customWidth="1"/>
    <col min="3" max="3" width="14.90625" style="1" bestFit="1" customWidth="1"/>
    <col min="4" max="5" width="9.1796875" style="1" bestFit="1" customWidth="1"/>
    <col min="6" max="6" width="5.90625" style="1" customWidth="1"/>
    <col min="7" max="7" width="25.453125" style="1" bestFit="1" customWidth="1"/>
    <col min="8" max="8" width="10.453125" style="1" customWidth="1"/>
    <col min="9" max="9" width="14.90625" style="1" bestFit="1" customWidth="1"/>
    <col min="10" max="10" width="9.1796875" style="1" bestFit="1" customWidth="1"/>
    <col min="11" max="22" width="10.7265625" style="1" customWidth="1"/>
    <col min="23" max="16384" width="14.453125" style="1"/>
  </cols>
  <sheetData>
    <row r="1" spans="1:11" ht="23" x14ac:dyDescent="0.85">
      <c r="A1" s="26" t="s">
        <v>29</v>
      </c>
      <c r="B1" s="27"/>
      <c r="C1" s="27"/>
      <c r="D1" s="27"/>
      <c r="E1" s="28"/>
      <c r="G1" s="26" t="s">
        <v>24</v>
      </c>
      <c r="H1" s="27"/>
      <c r="I1" s="27"/>
      <c r="J1" s="27"/>
      <c r="K1" s="28"/>
    </row>
    <row r="2" spans="1:11" ht="23" x14ac:dyDescent="0.85">
      <c r="A2" s="19" t="s">
        <v>10</v>
      </c>
      <c r="B2" s="12" t="s">
        <v>13</v>
      </c>
      <c r="C2" s="12" t="s">
        <v>14</v>
      </c>
      <c r="D2" s="12" t="s">
        <v>12</v>
      </c>
      <c r="E2" s="20" t="s">
        <v>1</v>
      </c>
      <c r="G2" s="19" t="s">
        <v>10</v>
      </c>
      <c r="H2" s="12" t="s">
        <v>13</v>
      </c>
      <c r="I2" s="12" t="s">
        <v>14</v>
      </c>
      <c r="J2" s="12" t="s">
        <v>12</v>
      </c>
      <c r="K2" s="20" t="s">
        <v>1</v>
      </c>
    </row>
    <row r="3" spans="1:11" ht="21.5" x14ac:dyDescent="0.8">
      <c r="A3" s="7" t="s">
        <v>2</v>
      </c>
      <c r="B3" s="5">
        <v>4.42</v>
      </c>
      <c r="C3" s="6">
        <v>1</v>
      </c>
      <c r="D3" s="6"/>
      <c r="E3" s="8">
        <f>B3*C3</f>
        <v>4.42</v>
      </c>
      <c r="G3" s="7" t="s">
        <v>2</v>
      </c>
      <c r="H3" s="5">
        <v>4.42</v>
      </c>
      <c r="I3" s="6">
        <v>1</v>
      </c>
      <c r="J3" s="6"/>
      <c r="K3" s="8">
        <f>H3*I3</f>
        <v>4.42</v>
      </c>
    </row>
    <row r="4" spans="1:11" ht="21.5" x14ac:dyDescent="0.8">
      <c r="A4" s="7" t="s">
        <v>3</v>
      </c>
      <c r="B4" s="5">
        <v>1.76</v>
      </c>
      <c r="C4" s="6"/>
      <c r="D4" s="6"/>
      <c r="E4" s="8">
        <f>(B4*C4)*D4</f>
        <v>0</v>
      </c>
      <c r="G4" s="7" t="s">
        <v>3</v>
      </c>
      <c r="H4" s="5">
        <v>1.76</v>
      </c>
      <c r="I4" s="6"/>
      <c r="J4" s="6"/>
      <c r="K4" s="8">
        <f t="shared" ref="K4:K11" si="0">(H4*I4)*J4</f>
        <v>0</v>
      </c>
    </row>
    <row r="5" spans="1:11" ht="21.5" x14ac:dyDescent="0.8">
      <c r="A5" s="7" t="s">
        <v>4</v>
      </c>
      <c r="B5" s="5">
        <v>1.76</v>
      </c>
      <c r="C5" s="6">
        <v>5</v>
      </c>
      <c r="D5" s="6">
        <v>16</v>
      </c>
      <c r="E5" s="8">
        <f t="shared" ref="E5:E11" si="1">(B5*C5)*D5</f>
        <v>140.80000000000001</v>
      </c>
      <c r="G5" s="7" t="s">
        <v>4</v>
      </c>
      <c r="H5" s="5">
        <v>1.76</v>
      </c>
      <c r="I5" s="6">
        <v>5</v>
      </c>
      <c r="J5" s="6">
        <v>16</v>
      </c>
      <c r="K5" s="8">
        <f t="shared" si="0"/>
        <v>140.80000000000001</v>
      </c>
    </row>
    <row r="6" spans="1:11" ht="21.5" x14ac:dyDescent="0.8">
      <c r="A6" s="7" t="s">
        <v>17</v>
      </c>
      <c r="B6" s="5">
        <v>1.9</v>
      </c>
      <c r="C6" s="6"/>
      <c r="D6" s="6"/>
      <c r="E6" s="8">
        <f t="shared" si="1"/>
        <v>0</v>
      </c>
      <c r="G6" s="7" t="s">
        <v>17</v>
      </c>
      <c r="H6" s="5">
        <v>1.9</v>
      </c>
      <c r="I6" s="6"/>
      <c r="J6" s="6"/>
      <c r="K6" s="8">
        <f t="shared" si="0"/>
        <v>0</v>
      </c>
    </row>
    <row r="7" spans="1:11" ht="21.5" x14ac:dyDescent="0.8">
      <c r="A7" s="7" t="s">
        <v>9</v>
      </c>
      <c r="B7" s="5">
        <v>2.5499999999999998</v>
      </c>
      <c r="C7" s="6"/>
      <c r="D7" s="6"/>
      <c r="E7" s="8">
        <f t="shared" si="1"/>
        <v>0</v>
      </c>
      <c r="G7" s="7" t="s">
        <v>9</v>
      </c>
      <c r="H7" s="5">
        <v>2.5499999999999998</v>
      </c>
      <c r="I7" s="6"/>
      <c r="J7" s="6"/>
      <c r="K7" s="8">
        <f t="shared" si="0"/>
        <v>0</v>
      </c>
    </row>
    <row r="8" spans="1:11" ht="21.5" x14ac:dyDescent="0.8">
      <c r="A8" s="7" t="s">
        <v>5</v>
      </c>
      <c r="B8" s="5">
        <v>1.41</v>
      </c>
      <c r="C8" s="6"/>
      <c r="D8" s="6"/>
      <c r="E8" s="8">
        <f t="shared" si="1"/>
        <v>0</v>
      </c>
      <c r="G8" s="7" t="s">
        <v>5</v>
      </c>
      <c r="H8" s="5">
        <v>1.41</v>
      </c>
      <c r="I8" s="6"/>
      <c r="J8" s="6"/>
      <c r="K8" s="8">
        <f t="shared" si="0"/>
        <v>0</v>
      </c>
    </row>
    <row r="9" spans="1:11" ht="21.5" x14ac:dyDescent="0.8">
      <c r="A9" s="7" t="s">
        <v>6</v>
      </c>
      <c r="B9" s="5">
        <v>1.41</v>
      </c>
      <c r="C9" s="6"/>
      <c r="D9" s="6"/>
      <c r="E9" s="8">
        <f t="shared" si="1"/>
        <v>0</v>
      </c>
      <c r="G9" s="7" t="s">
        <v>6</v>
      </c>
      <c r="H9" s="5">
        <v>1.41</v>
      </c>
      <c r="I9" s="6"/>
      <c r="J9" s="6"/>
      <c r="K9" s="8">
        <f t="shared" si="0"/>
        <v>0</v>
      </c>
    </row>
    <row r="10" spans="1:11" ht="21.5" x14ac:dyDescent="0.8">
      <c r="A10" s="7" t="s">
        <v>7</v>
      </c>
      <c r="B10" s="5">
        <v>0.62</v>
      </c>
      <c r="C10" s="6"/>
      <c r="D10" s="6"/>
      <c r="E10" s="8">
        <f t="shared" si="1"/>
        <v>0</v>
      </c>
      <c r="G10" s="7" t="s">
        <v>7</v>
      </c>
      <c r="H10" s="5">
        <v>0.62</v>
      </c>
      <c r="I10" s="6"/>
      <c r="J10" s="6"/>
      <c r="K10" s="8">
        <f t="shared" si="0"/>
        <v>0</v>
      </c>
    </row>
    <row r="11" spans="1:11" ht="21.5" x14ac:dyDescent="0.8">
      <c r="A11" s="7" t="s">
        <v>8</v>
      </c>
      <c r="B11" s="5">
        <v>0.62</v>
      </c>
      <c r="C11" s="6"/>
      <c r="D11" s="6"/>
      <c r="E11" s="8">
        <f t="shared" si="1"/>
        <v>0</v>
      </c>
      <c r="G11" s="7" t="s">
        <v>8</v>
      </c>
      <c r="H11" s="5">
        <v>0.62</v>
      </c>
      <c r="I11" s="6">
        <v>7</v>
      </c>
      <c r="J11" s="6">
        <v>16</v>
      </c>
      <c r="K11" s="8">
        <f t="shared" si="0"/>
        <v>69.44</v>
      </c>
    </row>
    <row r="12" spans="1:11" ht="22" thickBot="1" x14ac:dyDescent="0.85">
      <c r="A12" s="9" t="s">
        <v>22</v>
      </c>
      <c r="B12" s="10"/>
      <c r="C12" s="3"/>
      <c r="D12" s="3"/>
      <c r="E12" s="11">
        <f>SUM(E3:E11)</f>
        <v>145.22</v>
      </c>
      <c r="G12" s="9" t="s">
        <v>22</v>
      </c>
      <c r="H12" s="10"/>
      <c r="I12" s="3"/>
      <c r="J12" s="3"/>
      <c r="K12" s="11">
        <f>SUM(K3:K11)</f>
        <v>214.66</v>
      </c>
    </row>
    <row r="13" spans="1:11" ht="22" thickBot="1" x14ac:dyDescent="0.85"/>
    <row r="14" spans="1:11" ht="23" x14ac:dyDescent="0.85">
      <c r="A14" s="26" t="s">
        <v>25</v>
      </c>
      <c r="B14" s="27"/>
      <c r="C14" s="27"/>
      <c r="D14" s="27"/>
      <c r="E14" s="28"/>
      <c r="G14" s="26" t="s">
        <v>26</v>
      </c>
      <c r="H14" s="27"/>
      <c r="I14" s="27"/>
      <c r="J14" s="27"/>
      <c r="K14" s="28"/>
    </row>
    <row r="15" spans="1:11" ht="23" x14ac:dyDescent="0.85">
      <c r="A15" s="19" t="s">
        <v>10</v>
      </c>
      <c r="B15" s="12" t="s">
        <v>13</v>
      </c>
      <c r="C15" s="12" t="s">
        <v>14</v>
      </c>
      <c r="D15" s="12" t="s">
        <v>12</v>
      </c>
      <c r="E15" s="20" t="s">
        <v>1</v>
      </c>
      <c r="G15" s="19" t="s">
        <v>10</v>
      </c>
      <c r="H15" s="12" t="s">
        <v>13</v>
      </c>
      <c r="I15" s="12" t="s">
        <v>14</v>
      </c>
      <c r="J15" s="12" t="s">
        <v>12</v>
      </c>
      <c r="K15" s="20" t="s">
        <v>1</v>
      </c>
    </row>
    <row r="16" spans="1:11" ht="21.5" x14ac:dyDescent="0.8">
      <c r="A16" s="7" t="s">
        <v>2</v>
      </c>
      <c r="B16" s="5">
        <v>4.7699999999999996</v>
      </c>
      <c r="C16" s="6">
        <v>1</v>
      </c>
      <c r="D16" s="6"/>
      <c r="E16" s="8">
        <f>B16*C16</f>
        <v>4.7699999999999996</v>
      </c>
      <c r="G16" s="7" t="s">
        <v>2</v>
      </c>
      <c r="H16" s="5">
        <v>4.7699999999999996</v>
      </c>
      <c r="I16" s="6">
        <v>1</v>
      </c>
      <c r="J16" s="6"/>
      <c r="K16" s="8">
        <f>H16*I16</f>
        <v>4.7699999999999996</v>
      </c>
    </row>
    <row r="17" spans="1:11" ht="21.5" x14ac:dyDescent="0.8">
      <c r="A17" s="7" t="s">
        <v>3</v>
      </c>
      <c r="B17" s="5">
        <v>1.9</v>
      </c>
      <c r="C17" s="6"/>
      <c r="D17" s="6"/>
      <c r="E17" s="8">
        <f>(B17*C17)*D17</f>
        <v>0</v>
      </c>
      <c r="G17" s="7" t="s">
        <v>3</v>
      </c>
      <c r="H17" s="5">
        <v>1.9</v>
      </c>
      <c r="I17" s="6"/>
      <c r="J17" s="6"/>
      <c r="K17" s="8">
        <f>(H17*I17)*J17</f>
        <v>0</v>
      </c>
    </row>
    <row r="18" spans="1:11" ht="21.5" x14ac:dyDescent="0.8">
      <c r="A18" s="7" t="s">
        <v>4</v>
      </c>
      <c r="B18" s="5">
        <v>1.9</v>
      </c>
      <c r="C18" s="6">
        <v>10</v>
      </c>
      <c r="D18" s="6">
        <v>16</v>
      </c>
      <c r="E18" s="8">
        <f t="shared" ref="E18:E24" si="2">(B18*C18)*D18</f>
        <v>304</v>
      </c>
      <c r="G18" s="7" t="s">
        <v>4</v>
      </c>
      <c r="H18" s="5">
        <v>1.9</v>
      </c>
      <c r="I18" s="6">
        <v>5</v>
      </c>
      <c r="J18" s="6">
        <v>16</v>
      </c>
      <c r="K18" s="8">
        <f t="shared" ref="K18:K24" si="3">(H18*I18)*J18</f>
        <v>152</v>
      </c>
    </row>
    <row r="19" spans="1:11" ht="21.5" x14ac:dyDescent="0.8">
      <c r="A19" s="7" t="s">
        <v>17</v>
      </c>
      <c r="B19" s="5">
        <v>1.9</v>
      </c>
      <c r="C19" s="6"/>
      <c r="D19" s="6"/>
      <c r="E19" s="8">
        <f t="shared" si="2"/>
        <v>0</v>
      </c>
      <c r="G19" s="7" t="s">
        <v>17</v>
      </c>
      <c r="H19" s="5">
        <v>1.9</v>
      </c>
      <c r="I19" s="6"/>
      <c r="J19" s="6"/>
      <c r="K19" s="8">
        <f t="shared" si="3"/>
        <v>0</v>
      </c>
    </row>
    <row r="20" spans="1:11" ht="21.5" x14ac:dyDescent="0.8">
      <c r="A20" s="7" t="s">
        <v>9</v>
      </c>
      <c r="B20" s="5">
        <v>2.76</v>
      </c>
      <c r="C20" s="6"/>
      <c r="D20" s="6"/>
      <c r="E20" s="8">
        <f t="shared" si="2"/>
        <v>0</v>
      </c>
      <c r="G20" s="7" t="s">
        <v>9</v>
      </c>
      <c r="H20" s="5">
        <v>2.76</v>
      </c>
      <c r="I20" s="6">
        <v>5</v>
      </c>
      <c r="J20" s="6">
        <v>16</v>
      </c>
      <c r="K20" s="8">
        <f t="shared" si="3"/>
        <v>220.79999999999998</v>
      </c>
    </row>
    <row r="21" spans="1:11" ht="21.5" x14ac:dyDescent="0.8">
      <c r="A21" s="7" t="s">
        <v>5</v>
      </c>
      <c r="B21" s="5">
        <v>1.52</v>
      </c>
      <c r="C21" s="6"/>
      <c r="D21" s="6"/>
      <c r="E21" s="8">
        <f t="shared" si="2"/>
        <v>0</v>
      </c>
      <c r="G21" s="7" t="s">
        <v>5</v>
      </c>
      <c r="H21" s="5">
        <v>1.52</v>
      </c>
      <c r="I21" s="6"/>
      <c r="J21" s="6"/>
      <c r="K21" s="8">
        <f t="shared" si="3"/>
        <v>0</v>
      </c>
    </row>
    <row r="22" spans="1:11" ht="21.5" x14ac:dyDescent="0.8">
      <c r="A22" s="7" t="s">
        <v>6</v>
      </c>
      <c r="B22" s="5">
        <v>1.52</v>
      </c>
      <c r="C22" s="6"/>
      <c r="D22" s="6"/>
      <c r="E22" s="8">
        <f t="shared" si="2"/>
        <v>0</v>
      </c>
      <c r="G22" s="7" t="s">
        <v>6</v>
      </c>
      <c r="H22" s="5">
        <v>1.52</v>
      </c>
      <c r="I22" s="6"/>
      <c r="J22" s="6"/>
      <c r="K22" s="8">
        <f t="shared" si="3"/>
        <v>0</v>
      </c>
    </row>
    <row r="23" spans="1:11" ht="21.5" x14ac:dyDescent="0.8">
      <c r="A23" s="7" t="s">
        <v>7</v>
      </c>
      <c r="B23" s="5">
        <v>0.67</v>
      </c>
      <c r="C23" s="6"/>
      <c r="D23" s="6"/>
      <c r="E23" s="8">
        <f t="shared" si="2"/>
        <v>0</v>
      </c>
      <c r="G23" s="7" t="s">
        <v>7</v>
      </c>
      <c r="H23" s="5">
        <v>0.67</v>
      </c>
      <c r="I23" s="6"/>
      <c r="J23" s="6"/>
      <c r="K23" s="8">
        <f t="shared" si="3"/>
        <v>0</v>
      </c>
    </row>
    <row r="24" spans="1:11" ht="21.5" x14ac:dyDescent="0.8">
      <c r="A24" s="7" t="s">
        <v>8</v>
      </c>
      <c r="B24" s="5">
        <v>0.67</v>
      </c>
      <c r="C24" s="6"/>
      <c r="D24" s="6"/>
      <c r="E24" s="8">
        <f t="shared" si="2"/>
        <v>0</v>
      </c>
      <c r="G24" s="7" t="s">
        <v>8</v>
      </c>
      <c r="H24" s="5">
        <v>0.67</v>
      </c>
      <c r="I24" s="6"/>
      <c r="J24" s="6"/>
      <c r="K24" s="8">
        <f t="shared" si="3"/>
        <v>0</v>
      </c>
    </row>
    <row r="25" spans="1:11" ht="22" thickBot="1" x14ac:dyDescent="0.85">
      <c r="A25" s="9" t="s">
        <v>22</v>
      </c>
      <c r="B25" s="10"/>
      <c r="C25" s="3"/>
      <c r="D25" s="3"/>
      <c r="E25" s="11">
        <f>SUM(E16:E24)</f>
        <v>308.77</v>
      </c>
      <c r="G25" s="9" t="s">
        <v>22</v>
      </c>
      <c r="H25" s="10"/>
      <c r="I25" s="3"/>
      <c r="J25" s="3"/>
      <c r="K25" s="11">
        <f>SUM(K16:K24)</f>
        <v>377.57</v>
      </c>
    </row>
    <row r="26" spans="1:11" ht="22" thickBot="1" x14ac:dyDescent="0.85"/>
    <row r="27" spans="1:11" ht="23" x14ac:dyDescent="0.85">
      <c r="A27" s="26" t="s">
        <v>27</v>
      </c>
      <c r="B27" s="27"/>
      <c r="C27" s="27"/>
      <c r="D27" s="27"/>
      <c r="E27" s="28"/>
      <c r="G27" s="26" t="s">
        <v>28</v>
      </c>
      <c r="H27" s="27"/>
      <c r="I27" s="27"/>
      <c r="J27" s="27"/>
      <c r="K27" s="28"/>
    </row>
    <row r="28" spans="1:11" ht="23" x14ac:dyDescent="0.85">
      <c r="A28" s="19" t="s">
        <v>10</v>
      </c>
      <c r="B28" s="12" t="s">
        <v>13</v>
      </c>
      <c r="C28" s="12" t="s">
        <v>14</v>
      </c>
      <c r="D28" s="12" t="s">
        <v>12</v>
      </c>
      <c r="E28" s="20" t="s">
        <v>1</v>
      </c>
      <c r="G28" s="19" t="s">
        <v>10</v>
      </c>
      <c r="H28" s="12" t="s">
        <v>13</v>
      </c>
      <c r="I28" s="12" t="s">
        <v>14</v>
      </c>
      <c r="J28" s="12" t="s">
        <v>12</v>
      </c>
      <c r="K28" s="20" t="s">
        <v>1</v>
      </c>
    </row>
    <row r="29" spans="1:11" ht="21.5" x14ac:dyDescent="0.8">
      <c r="A29" s="7" t="s">
        <v>2</v>
      </c>
      <c r="B29" s="5">
        <v>4.7699999999999996</v>
      </c>
      <c r="C29" s="6">
        <v>1</v>
      </c>
      <c r="D29" s="6"/>
      <c r="E29" s="8">
        <f>B29*C29</f>
        <v>4.7699999999999996</v>
      </c>
      <c r="G29" s="7" t="s">
        <v>2</v>
      </c>
      <c r="H29" s="5">
        <v>4.7699999999999996</v>
      </c>
      <c r="I29" s="6">
        <v>1</v>
      </c>
      <c r="J29" s="6"/>
      <c r="K29" s="8">
        <f>H29*I29</f>
        <v>4.7699999999999996</v>
      </c>
    </row>
    <row r="30" spans="1:11" ht="21.5" x14ac:dyDescent="0.8">
      <c r="A30" s="7" t="s">
        <v>3</v>
      </c>
      <c r="B30" s="5">
        <v>1.9</v>
      </c>
      <c r="C30" s="6"/>
      <c r="D30" s="6"/>
      <c r="E30" s="8">
        <f>(B30*C30)*D30</f>
        <v>0</v>
      </c>
      <c r="G30" s="7" t="s">
        <v>3</v>
      </c>
      <c r="H30" s="5">
        <v>1.9</v>
      </c>
      <c r="I30" s="6"/>
      <c r="J30" s="6"/>
      <c r="K30" s="8">
        <f>(H30*I30)*J30</f>
        <v>0</v>
      </c>
    </row>
    <row r="31" spans="1:11" ht="21.5" x14ac:dyDescent="0.8">
      <c r="A31" s="7" t="s">
        <v>4</v>
      </c>
      <c r="B31" s="5">
        <v>1.9</v>
      </c>
      <c r="C31" s="6"/>
      <c r="D31" s="6"/>
      <c r="E31" s="8">
        <f t="shared" ref="E31:E37" si="4">(B31*C31)*D31</f>
        <v>0</v>
      </c>
      <c r="G31" s="7" t="s">
        <v>4</v>
      </c>
      <c r="H31" s="5">
        <v>1.9</v>
      </c>
      <c r="I31" s="6"/>
      <c r="J31" s="6"/>
      <c r="K31" s="8">
        <f t="shared" ref="K31:K37" si="5">(H31*I31)*J31</f>
        <v>0</v>
      </c>
    </row>
    <row r="32" spans="1:11" ht="21.5" x14ac:dyDescent="0.8">
      <c r="A32" s="7" t="s">
        <v>17</v>
      </c>
      <c r="B32" s="5">
        <v>1.9</v>
      </c>
      <c r="C32" s="6"/>
      <c r="D32" s="6"/>
      <c r="E32" s="8">
        <f t="shared" si="4"/>
        <v>0</v>
      </c>
      <c r="G32" s="7" t="s">
        <v>17</v>
      </c>
      <c r="H32" s="5">
        <v>1.9</v>
      </c>
      <c r="I32" s="6"/>
      <c r="J32" s="6"/>
      <c r="K32" s="8">
        <f t="shared" si="5"/>
        <v>0</v>
      </c>
    </row>
    <row r="33" spans="1:11" ht="21.5" x14ac:dyDescent="0.8">
      <c r="A33" s="7" t="s">
        <v>9</v>
      </c>
      <c r="B33" s="5">
        <v>2.76</v>
      </c>
      <c r="C33" s="6"/>
      <c r="D33" s="6"/>
      <c r="E33" s="8">
        <f t="shared" si="4"/>
        <v>0</v>
      </c>
      <c r="G33" s="7" t="s">
        <v>9</v>
      </c>
      <c r="H33" s="5">
        <v>2.76</v>
      </c>
      <c r="I33" s="6"/>
      <c r="J33" s="6"/>
      <c r="K33" s="8">
        <f t="shared" si="5"/>
        <v>0</v>
      </c>
    </row>
    <row r="34" spans="1:11" ht="21.5" x14ac:dyDescent="0.8">
      <c r="A34" s="7" t="s">
        <v>5</v>
      </c>
      <c r="B34" s="5">
        <v>1.52</v>
      </c>
      <c r="C34" s="6">
        <v>5</v>
      </c>
      <c r="D34" s="6">
        <v>16</v>
      </c>
      <c r="E34" s="8">
        <f t="shared" si="4"/>
        <v>121.6</v>
      </c>
      <c r="G34" s="7" t="s">
        <v>5</v>
      </c>
      <c r="H34" s="5">
        <v>1.52</v>
      </c>
      <c r="I34" s="6"/>
      <c r="J34" s="6"/>
      <c r="K34" s="8">
        <f t="shared" si="5"/>
        <v>0</v>
      </c>
    </row>
    <row r="35" spans="1:11" ht="21.5" x14ac:dyDescent="0.8">
      <c r="A35" s="7" t="s">
        <v>6</v>
      </c>
      <c r="B35" s="5">
        <v>1.52</v>
      </c>
      <c r="C35" s="6"/>
      <c r="D35" s="6"/>
      <c r="E35" s="8">
        <f t="shared" si="4"/>
        <v>0</v>
      </c>
      <c r="G35" s="7" t="s">
        <v>6</v>
      </c>
      <c r="H35" s="5">
        <v>1.52</v>
      </c>
      <c r="I35" s="6"/>
      <c r="J35" s="6"/>
      <c r="K35" s="8">
        <f t="shared" si="5"/>
        <v>0</v>
      </c>
    </row>
    <row r="36" spans="1:11" ht="21.5" x14ac:dyDescent="0.8">
      <c r="A36" s="7" t="s">
        <v>7</v>
      </c>
      <c r="B36" s="5">
        <v>0.67</v>
      </c>
      <c r="C36" s="6"/>
      <c r="D36" s="6"/>
      <c r="E36" s="8">
        <f t="shared" si="4"/>
        <v>0</v>
      </c>
      <c r="G36" s="7" t="s">
        <v>7</v>
      </c>
      <c r="H36" s="5">
        <v>0.67</v>
      </c>
      <c r="I36" s="6"/>
      <c r="J36" s="6"/>
      <c r="K36" s="8">
        <f t="shared" si="5"/>
        <v>0</v>
      </c>
    </row>
    <row r="37" spans="1:11" ht="21.5" x14ac:dyDescent="0.8">
      <c r="A37" s="7" t="s">
        <v>8</v>
      </c>
      <c r="B37" s="5">
        <v>0.67</v>
      </c>
      <c r="C37" s="6"/>
      <c r="D37" s="6"/>
      <c r="E37" s="8">
        <f t="shared" si="4"/>
        <v>0</v>
      </c>
      <c r="G37" s="7" t="s">
        <v>8</v>
      </c>
      <c r="H37" s="5">
        <v>0.67</v>
      </c>
      <c r="I37" s="6">
        <v>7</v>
      </c>
      <c r="J37" s="6">
        <v>16</v>
      </c>
      <c r="K37" s="8">
        <f t="shared" si="5"/>
        <v>75.040000000000006</v>
      </c>
    </row>
    <row r="38" spans="1:11" ht="22" thickBot="1" x14ac:dyDescent="0.85">
      <c r="A38" s="9" t="s">
        <v>22</v>
      </c>
      <c r="B38" s="10"/>
      <c r="C38" s="3"/>
      <c r="D38" s="3"/>
      <c r="E38" s="11">
        <f>SUM(E29:E37)</f>
        <v>126.36999999999999</v>
      </c>
      <c r="G38" s="9" t="s">
        <v>22</v>
      </c>
      <c r="H38" s="10"/>
      <c r="I38" s="3"/>
      <c r="J38" s="3"/>
      <c r="K38" s="11">
        <f>SUM(K29:K37)</f>
        <v>79.81</v>
      </c>
    </row>
    <row r="39" spans="1:11" ht="14.25" customHeight="1" x14ac:dyDescent="0.8"/>
    <row r="40" spans="1:11" ht="14.25" customHeight="1" x14ac:dyDescent="0.8"/>
    <row r="41" spans="1:11" ht="14.25" customHeight="1" x14ac:dyDescent="0.8"/>
    <row r="42" spans="1:11" ht="14.25" customHeight="1" x14ac:dyDescent="0.8"/>
    <row r="43" spans="1:11" ht="14.25" customHeight="1" x14ac:dyDescent="0.8"/>
    <row r="44" spans="1:11" ht="14.25" customHeight="1" x14ac:dyDescent="0.8"/>
    <row r="45" spans="1:11" ht="14.25" customHeight="1" x14ac:dyDescent="0.8"/>
    <row r="46" spans="1:11" ht="14.25" customHeight="1" x14ac:dyDescent="0.8"/>
    <row r="47" spans="1:11" ht="14.25" customHeight="1" x14ac:dyDescent="0.8"/>
    <row r="48" spans="1:11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</sheetData>
  <mergeCells count="6">
    <mergeCell ref="A27:E27"/>
    <mergeCell ref="G27:K27"/>
    <mergeCell ref="A1:E1"/>
    <mergeCell ref="G1:K1"/>
    <mergeCell ref="A14:E14"/>
    <mergeCell ref="G14:K14"/>
  </mergeCells>
  <pageMargins left="0.7" right="0.7" top="0.78740157499999996" bottom="0.7874015749999999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3A3B-7386-45C9-A5CE-B7F3230841B0}">
  <dimension ref="A1:E867"/>
  <sheetViews>
    <sheetView workbookViewId="0">
      <selection activeCell="A20" sqref="A20"/>
    </sheetView>
  </sheetViews>
  <sheetFormatPr baseColWidth="10" defaultColWidth="14.453125" defaultRowHeight="15" customHeight="1" x14ac:dyDescent="0.8"/>
  <cols>
    <col min="1" max="1" width="42.90625" style="1" customWidth="1"/>
    <col min="2" max="2" width="9.1796875" style="1" customWidth="1"/>
    <col min="3" max="3" width="8.6328125" style="1" customWidth="1"/>
    <col min="4" max="4" width="9.1796875" style="1" bestFit="1" customWidth="1"/>
    <col min="5" max="5" width="13.453125" style="1" customWidth="1"/>
    <col min="6" max="6" width="5.90625" style="1" customWidth="1"/>
    <col min="7" max="17" width="10.7265625" style="1" customWidth="1"/>
    <col min="18" max="16384" width="14.453125" style="1"/>
  </cols>
  <sheetData>
    <row r="1" spans="1:5" ht="23" x14ac:dyDescent="0.85">
      <c r="A1" s="29" t="s">
        <v>38</v>
      </c>
      <c r="B1" s="30"/>
      <c r="C1" s="30"/>
      <c r="D1" s="30"/>
      <c r="E1" s="31"/>
    </row>
    <row r="2" spans="1:5" ht="23" x14ac:dyDescent="0.85">
      <c r="A2" s="19" t="s">
        <v>39</v>
      </c>
      <c r="B2" s="12" t="s">
        <v>34</v>
      </c>
      <c r="C2" s="12" t="s">
        <v>32</v>
      </c>
      <c r="D2" s="12" t="s">
        <v>12</v>
      </c>
      <c r="E2" s="20" t="s">
        <v>1</v>
      </c>
    </row>
    <row r="3" spans="1:5" ht="21.5" x14ac:dyDescent="0.8">
      <c r="A3" s="7" t="s">
        <v>33</v>
      </c>
      <c r="B3" s="5">
        <v>4.7699999999999996</v>
      </c>
      <c r="C3" s="6">
        <v>1</v>
      </c>
      <c r="D3" s="6">
        <v>16</v>
      </c>
      <c r="E3" s="8">
        <f>B3*C3</f>
        <v>4.7699999999999996</v>
      </c>
    </row>
    <row r="4" spans="1:5" ht="21.5" x14ac:dyDescent="0.8">
      <c r="A4" s="7" t="s">
        <v>37</v>
      </c>
      <c r="B4" s="5">
        <v>1.9</v>
      </c>
      <c r="C4" s="6"/>
      <c r="D4" s="6">
        <v>16</v>
      </c>
      <c r="E4" s="8">
        <f>(B4*C4)*D4</f>
        <v>0</v>
      </c>
    </row>
    <row r="5" spans="1:5" ht="21.5" x14ac:dyDescent="0.8">
      <c r="A5" s="7" t="s">
        <v>36</v>
      </c>
      <c r="B5" s="5">
        <v>1.9</v>
      </c>
      <c r="C5" s="6"/>
      <c r="D5" s="6">
        <v>16</v>
      </c>
      <c r="E5" s="8">
        <f t="shared" ref="E5:E11" si="0">(B5*C5)*D5</f>
        <v>0</v>
      </c>
    </row>
    <row r="6" spans="1:5" ht="21.5" x14ac:dyDescent="0.8">
      <c r="A6" s="7" t="s">
        <v>35</v>
      </c>
      <c r="B6" s="5">
        <v>1.9</v>
      </c>
      <c r="C6" s="6"/>
      <c r="D6" s="6">
        <v>16</v>
      </c>
      <c r="E6" s="8">
        <f t="shared" si="0"/>
        <v>0</v>
      </c>
    </row>
    <row r="7" spans="1:5" ht="21.5" x14ac:dyDescent="0.8">
      <c r="A7" s="7" t="s">
        <v>9</v>
      </c>
      <c r="B7" s="5">
        <v>2.76</v>
      </c>
      <c r="C7" s="6"/>
      <c r="D7" s="6">
        <v>16</v>
      </c>
      <c r="E7" s="8">
        <f t="shared" si="0"/>
        <v>0</v>
      </c>
    </row>
    <row r="8" spans="1:5" ht="21.5" x14ac:dyDescent="0.8">
      <c r="A8" s="7" t="s">
        <v>5</v>
      </c>
      <c r="B8" s="5">
        <v>1.52</v>
      </c>
      <c r="C8" s="6"/>
      <c r="D8" s="6">
        <v>16</v>
      </c>
      <c r="E8" s="8">
        <f t="shared" si="0"/>
        <v>0</v>
      </c>
    </row>
    <row r="9" spans="1:5" ht="21.5" x14ac:dyDescent="0.8">
      <c r="A9" s="7" t="s">
        <v>6</v>
      </c>
      <c r="B9" s="5">
        <v>1.52</v>
      </c>
      <c r="C9" s="6"/>
      <c r="D9" s="6">
        <v>16</v>
      </c>
      <c r="E9" s="8">
        <f t="shared" si="0"/>
        <v>0</v>
      </c>
    </row>
    <row r="10" spans="1:5" ht="21.5" x14ac:dyDescent="0.8">
      <c r="A10" s="7" t="s">
        <v>7</v>
      </c>
      <c r="B10" s="5">
        <v>0.67</v>
      </c>
      <c r="C10" s="6"/>
      <c r="D10" s="6">
        <v>16</v>
      </c>
      <c r="E10" s="8">
        <f t="shared" si="0"/>
        <v>0</v>
      </c>
    </row>
    <row r="11" spans="1:5" ht="21.5" x14ac:dyDescent="0.8">
      <c r="A11" s="7" t="s">
        <v>8</v>
      </c>
      <c r="B11" s="5">
        <v>0.67</v>
      </c>
      <c r="C11" s="6"/>
      <c r="D11" s="6">
        <v>16</v>
      </c>
      <c r="E11" s="8">
        <f t="shared" si="0"/>
        <v>0</v>
      </c>
    </row>
    <row r="12" spans="1:5" ht="22" thickBot="1" x14ac:dyDescent="0.85">
      <c r="A12" s="9" t="s">
        <v>22</v>
      </c>
      <c r="B12" s="10"/>
      <c r="C12" s="3"/>
      <c r="D12" s="3"/>
      <c r="E12" s="11">
        <f>SUM(E3:E11)</f>
        <v>4.7699999999999996</v>
      </c>
    </row>
    <row r="13" spans="1:5" ht="21.5" x14ac:dyDescent="0.8"/>
    <row r="14" spans="1:5" ht="14.25" customHeight="1" x14ac:dyDescent="0.8"/>
    <row r="15" spans="1:5" ht="14.25" customHeight="1" x14ac:dyDescent="0.8"/>
    <row r="16" spans="1:5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</sheetData>
  <mergeCells count="1">
    <mergeCell ref="A1:E1"/>
  </mergeCells>
  <pageMargins left="0.7" right="0.7" top="0.78740157499999996" bottom="0.7874015749999999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C1EF-46C3-4FEA-BCED-3FC2E9519839}">
  <dimension ref="A1:L907"/>
  <sheetViews>
    <sheetView tabSelected="1" topLeftCell="A22" workbookViewId="0">
      <selection activeCell="B29" sqref="B29:B37"/>
    </sheetView>
  </sheetViews>
  <sheetFormatPr baseColWidth="10" defaultColWidth="14.453125" defaultRowHeight="15" customHeight="1" x14ac:dyDescent="0.8"/>
  <cols>
    <col min="1" max="1" width="25.453125" style="1" bestFit="1" customWidth="1"/>
    <col min="2" max="2" width="12.453125" style="1" bestFit="1" customWidth="1"/>
    <col min="3" max="3" width="14.90625" style="1" bestFit="1" customWidth="1"/>
    <col min="4" max="4" width="9.1796875" style="1" bestFit="1" customWidth="1"/>
    <col min="5" max="5" width="5.90625" style="1" customWidth="1"/>
    <col min="6" max="6" width="25.453125" style="1" bestFit="1" customWidth="1"/>
    <col min="7" max="7" width="10.453125" style="1" customWidth="1"/>
    <col min="8" max="8" width="14.90625" style="1" bestFit="1" customWidth="1"/>
    <col min="9" max="9" width="9.1796875" style="1" bestFit="1" customWidth="1"/>
    <col min="10" max="10" width="10.7265625" style="1" customWidth="1"/>
    <col min="11" max="16384" width="14.453125" style="1"/>
  </cols>
  <sheetData>
    <row r="1" spans="1:12" ht="23" x14ac:dyDescent="0.85">
      <c r="A1" s="32" t="s">
        <v>29</v>
      </c>
      <c r="B1" s="33"/>
      <c r="C1" s="33"/>
      <c r="D1" s="34"/>
      <c r="F1" s="32" t="s">
        <v>30</v>
      </c>
      <c r="G1" s="33"/>
      <c r="H1" s="33"/>
      <c r="I1" s="34"/>
    </row>
    <row r="2" spans="1:12" ht="23" x14ac:dyDescent="0.85">
      <c r="A2" s="21" t="s">
        <v>11</v>
      </c>
      <c r="B2" s="15" t="s">
        <v>0</v>
      </c>
      <c r="C2" s="15" t="s">
        <v>23</v>
      </c>
      <c r="D2" s="22" t="s">
        <v>1</v>
      </c>
      <c r="F2" s="21" t="s">
        <v>11</v>
      </c>
      <c r="G2" s="15" t="s">
        <v>0</v>
      </c>
      <c r="H2" s="15" t="s">
        <v>23</v>
      </c>
      <c r="I2" s="22" t="s">
        <v>1</v>
      </c>
    </row>
    <row r="3" spans="1:12" ht="21.5" x14ac:dyDescent="0.8">
      <c r="A3" s="7" t="s">
        <v>2</v>
      </c>
      <c r="B3" s="5">
        <v>4.1500000000000004</v>
      </c>
      <c r="C3" s="6">
        <v>1</v>
      </c>
      <c r="D3" s="8">
        <f>B3*C3</f>
        <v>4.1500000000000004</v>
      </c>
      <c r="F3" s="7" t="s">
        <v>2</v>
      </c>
      <c r="G3" s="5">
        <v>4.1500000000000004</v>
      </c>
      <c r="H3" s="6">
        <v>1</v>
      </c>
      <c r="I3" s="8">
        <f>G3*H3</f>
        <v>4.1500000000000004</v>
      </c>
    </row>
    <row r="4" spans="1:12" ht="21.5" x14ac:dyDescent="0.8">
      <c r="A4" s="7" t="s">
        <v>15</v>
      </c>
      <c r="B4" s="5">
        <v>5.69</v>
      </c>
      <c r="C4" s="6"/>
      <c r="D4" s="8">
        <f t="shared" ref="D4:D11" si="0">B4*C4</f>
        <v>0</v>
      </c>
      <c r="F4" s="7" t="s">
        <v>15</v>
      </c>
      <c r="G4" s="5">
        <v>5.69</v>
      </c>
      <c r="H4" s="6"/>
      <c r="I4" s="8">
        <f t="shared" ref="I4:I11" si="1">G4*H4</f>
        <v>0</v>
      </c>
    </row>
    <row r="5" spans="1:12" ht="21.5" x14ac:dyDescent="0.8">
      <c r="A5" s="7" t="s">
        <v>16</v>
      </c>
      <c r="B5" s="5">
        <v>9.49</v>
      </c>
      <c r="C5" s="6">
        <v>16</v>
      </c>
      <c r="D5" s="8">
        <f t="shared" si="0"/>
        <v>151.84</v>
      </c>
      <c r="F5" s="7" t="s">
        <v>16</v>
      </c>
      <c r="G5" s="5">
        <v>9.49</v>
      </c>
      <c r="H5" s="6">
        <v>20</v>
      </c>
      <c r="I5" s="8">
        <f t="shared" si="1"/>
        <v>189.8</v>
      </c>
    </row>
    <row r="6" spans="1:12" ht="21.5" x14ac:dyDescent="0.8">
      <c r="A6" s="7" t="s">
        <v>17</v>
      </c>
      <c r="B6" s="5">
        <v>15.23</v>
      </c>
      <c r="C6" s="6"/>
      <c r="D6" s="8">
        <f t="shared" si="0"/>
        <v>0</v>
      </c>
      <c r="F6" s="7" t="s">
        <v>17</v>
      </c>
      <c r="G6" s="5">
        <v>15.23</v>
      </c>
      <c r="H6" s="6"/>
      <c r="I6" s="8">
        <f t="shared" si="1"/>
        <v>0</v>
      </c>
    </row>
    <row r="7" spans="1:12" ht="21.5" x14ac:dyDescent="0.8">
      <c r="A7" s="7" t="s">
        <v>9</v>
      </c>
      <c r="B7" s="5">
        <v>2.76</v>
      </c>
      <c r="C7" s="6"/>
      <c r="D7" s="8">
        <f t="shared" si="0"/>
        <v>0</v>
      </c>
      <c r="F7" s="7" t="s">
        <v>9</v>
      </c>
      <c r="G7" s="5">
        <v>2.76</v>
      </c>
      <c r="H7" s="6"/>
      <c r="I7" s="8">
        <f t="shared" si="1"/>
        <v>0</v>
      </c>
    </row>
    <row r="8" spans="1:12" ht="21.5" x14ac:dyDescent="0.8">
      <c r="A8" s="7" t="s">
        <v>19</v>
      </c>
      <c r="B8" s="5">
        <v>4.5599999999999996</v>
      </c>
      <c r="C8" s="4"/>
      <c r="D8" s="8">
        <f t="shared" si="0"/>
        <v>0</v>
      </c>
      <c r="F8" s="7" t="s">
        <v>19</v>
      </c>
      <c r="G8" s="5">
        <v>4.5599999999999996</v>
      </c>
      <c r="H8" s="4"/>
      <c r="I8" s="8">
        <f t="shared" si="1"/>
        <v>0</v>
      </c>
    </row>
    <row r="9" spans="1:12" ht="21.5" x14ac:dyDescent="0.8">
      <c r="A9" s="7" t="s">
        <v>18</v>
      </c>
      <c r="B9" s="5">
        <v>7.59</v>
      </c>
      <c r="C9" s="6"/>
      <c r="D9" s="8">
        <f t="shared" si="0"/>
        <v>0</v>
      </c>
      <c r="F9" s="7" t="s">
        <v>18</v>
      </c>
      <c r="G9" s="5">
        <v>7.59</v>
      </c>
      <c r="H9" s="6"/>
      <c r="I9" s="8">
        <f t="shared" si="1"/>
        <v>0</v>
      </c>
    </row>
    <row r="10" spans="1:12" ht="21.5" x14ac:dyDescent="0.8">
      <c r="A10" s="7" t="s">
        <v>20</v>
      </c>
      <c r="B10" s="5">
        <v>2.66</v>
      </c>
      <c r="C10" s="6"/>
      <c r="D10" s="8">
        <f t="shared" si="0"/>
        <v>0</v>
      </c>
      <c r="F10" s="7" t="s">
        <v>20</v>
      </c>
      <c r="G10" s="5">
        <v>2.66</v>
      </c>
      <c r="H10" s="6"/>
      <c r="I10" s="8">
        <f t="shared" si="1"/>
        <v>0</v>
      </c>
    </row>
    <row r="11" spans="1:12" ht="22" thickBot="1" x14ac:dyDescent="0.85">
      <c r="A11" s="23" t="s">
        <v>21</v>
      </c>
      <c r="B11" s="13">
        <v>4.6500000000000004</v>
      </c>
      <c r="C11" s="14"/>
      <c r="D11" s="24">
        <f t="shared" si="0"/>
        <v>0</v>
      </c>
      <c r="F11" s="23" t="s">
        <v>21</v>
      </c>
      <c r="G11" s="13">
        <v>4.6500000000000004</v>
      </c>
      <c r="H11" s="14">
        <v>20</v>
      </c>
      <c r="I11" s="24">
        <f t="shared" si="1"/>
        <v>93</v>
      </c>
    </row>
    <row r="12" spans="1:12" ht="22" thickBot="1" x14ac:dyDescent="0.85">
      <c r="A12" s="16" t="s">
        <v>22</v>
      </c>
      <c r="B12" s="17"/>
      <c r="C12" s="2"/>
      <c r="D12" s="18">
        <f>SUM(D3:D11)</f>
        <v>155.99</v>
      </c>
      <c r="F12" s="16" t="s">
        <v>22</v>
      </c>
      <c r="G12" s="17"/>
      <c r="H12" s="2"/>
      <c r="I12" s="18">
        <f>SUM(I3:I11)</f>
        <v>286.95000000000005</v>
      </c>
    </row>
    <row r="13" spans="1:12" ht="22" thickBot="1" x14ac:dyDescent="0.85"/>
    <row r="14" spans="1:12" ht="23" x14ac:dyDescent="0.85">
      <c r="A14" s="32" t="s">
        <v>25</v>
      </c>
      <c r="B14" s="33"/>
      <c r="C14" s="33"/>
      <c r="D14" s="34"/>
      <c r="F14" s="32" t="s">
        <v>26</v>
      </c>
      <c r="G14" s="33"/>
      <c r="H14" s="33"/>
      <c r="I14" s="34"/>
    </row>
    <row r="15" spans="1:12" ht="23" x14ac:dyDescent="0.85">
      <c r="A15" s="21" t="s">
        <v>11</v>
      </c>
      <c r="B15" s="15" t="s">
        <v>0</v>
      </c>
      <c r="C15" s="15" t="s">
        <v>23</v>
      </c>
      <c r="D15" s="22" t="s">
        <v>1</v>
      </c>
      <c r="F15" s="21" t="s">
        <v>11</v>
      </c>
      <c r="G15" s="15" t="s">
        <v>0</v>
      </c>
      <c r="H15" s="15" t="s">
        <v>23</v>
      </c>
      <c r="I15" s="22" t="s">
        <v>1</v>
      </c>
      <c r="L15" s="25"/>
    </row>
    <row r="16" spans="1:12" ht="21.5" x14ac:dyDescent="0.8">
      <c r="A16" s="7" t="s">
        <v>2</v>
      </c>
      <c r="B16" s="5">
        <v>4.1500000000000004</v>
      </c>
      <c r="C16" s="6">
        <v>1</v>
      </c>
      <c r="D16" s="8">
        <f>B16*C16</f>
        <v>4.1500000000000004</v>
      </c>
      <c r="F16" s="7" t="s">
        <v>2</v>
      </c>
      <c r="G16" s="5">
        <v>4.1500000000000004</v>
      </c>
      <c r="H16" s="6">
        <v>1</v>
      </c>
      <c r="I16" s="8">
        <f>G16*H16</f>
        <v>4.1500000000000004</v>
      </c>
    </row>
    <row r="17" spans="1:9" ht="21.5" x14ac:dyDescent="0.8">
      <c r="A17" s="7" t="s">
        <v>15</v>
      </c>
      <c r="B17" s="5">
        <v>5.69</v>
      </c>
      <c r="C17" s="6"/>
      <c r="D17" s="8">
        <f t="shared" ref="D17:D24" si="2">B17*C17</f>
        <v>0</v>
      </c>
      <c r="F17" s="7" t="s">
        <v>15</v>
      </c>
      <c r="G17" s="5">
        <v>5.69</v>
      </c>
      <c r="H17" s="6"/>
      <c r="I17" s="8">
        <f t="shared" ref="I17:I24" si="3">G17*H17</f>
        <v>0</v>
      </c>
    </row>
    <row r="18" spans="1:9" ht="21.5" x14ac:dyDescent="0.8">
      <c r="A18" s="7" t="s">
        <v>16</v>
      </c>
      <c r="B18" s="5">
        <v>9.49</v>
      </c>
      <c r="C18" s="6">
        <v>20</v>
      </c>
      <c r="D18" s="8">
        <f t="shared" si="2"/>
        <v>189.8</v>
      </c>
      <c r="F18" s="7" t="s">
        <v>16</v>
      </c>
      <c r="G18" s="5">
        <v>9.49</v>
      </c>
      <c r="H18" s="6">
        <v>20</v>
      </c>
      <c r="I18" s="8">
        <f t="shared" si="3"/>
        <v>189.8</v>
      </c>
    </row>
    <row r="19" spans="1:9" ht="21.5" x14ac:dyDescent="0.8">
      <c r="A19" s="7" t="s">
        <v>17</v>
      </c>
      <c r="B19" s="5">
        <v>15.23</v>
      </c>
      <c r="C19" s="6"/>
      <c r="D19" s="8">
        <f t="shared" si="2"/>
        <v>0</v>
      </c>
      <c r="F19" s="7" t="s">
        <v>17</v>
      </c>
      <c r="G19" s="5">
        <v>15.23</v>
      </c>
      <c r="H19" s="6"/>
      <c r="I19" s="8">
        <f t="shared" si="3"/>
        <v>0</v>
      </c>
    </row>
    <row r="20" spans="1:9" ht="21.5" x14ac:dyDescent="0.8">
      <c r="A20" s="7" t="s">
        <v>9</v>
      </c>
      <c r="B20" s="5">
        <v>2.76</v>
      </c>
      <c r="C20" s="6"/>
      <c r="D20" s="8">
        <f t="shared" si="2"/>
        <v>0</v>
      </c>
      <c r="F20" s="7" t="s">
        <v>9</v>
      </c>
      <c r="G20" s="5">
        <v>2.76</v>
      </c>
      <c r="H20" s="6">
        <v>20</v>
      </c>
      <c r="I20" s="8">
        <f t="shared" si="3"/>
        <v>55.199999999999996</v>
      </c>
    </row>
    <row r="21" spans="1:9" ht="21.5" x14ac:dyDescent="0.8">
      <c r="A21" s="7" t="s">
        <v>19</v>
      </c>
      <c r="B21" s="5">
        <v>4.5599999999999996</v>
      </c>
      <c r="C21" s="4"/>
      <c r="D21" s="8">
        <f t="shared" si="2"/>
        <v>0</v>
      </c>
      <c r="F21" s="7" t="s">
        <v>19</v>
      </c>
      <c r="G21" s="5">
        <v>4.5599999999999996</v>
      </c>
      <c r="H21" s="4"/>
      <c r="I21" s="8">
        <f t="shared" si="3"/>
        <v>0</v>
      </c>
    </row>
    <row r="22" spans="1:9" ht="21.5" x14ac:dyDescent="0.8">
      <c r="A22" s="7" t="s">
        <v>18</v>
      </c>
      <c r="B22" s="5">
        <v>7.59</v>
      </c>
      <c r="C22" s="6"/>
      <c r="D22" s="8">
        <f t="shared" si="2"/>
        <v>0</v>
      </c>
      <c r="F22" s="7" t="s">
        <v>18</v>
      </c>
      <c r="G22" s="5">
        <v>7.59</v>
      </c>
      <c r="H22" s="6"/>
      <c r="I22" s="8">
        <f t="shared" si="3"/>
        <v>0</v>
      </c>
    </row>
    <row r="23" spans="1:9" ht="21.5" x14ac:dyDescent="0.8">
      <c r="A23" s="7" t="s">
        <v>20</v>
      </c>
      <c r="B23" s="5">
        <v>2.66</v>
      </c>
      <c r="C23" s="6"/>
      <c r="D23" s="8">
        <f t="shared" si="2"/>
        <v>0</v>
      </c>
      <c r="F23" s="7" t="s">
        <v>20</v>
      </c>
      <c r="G23" s="5">
        <v>2.66</v>
      </c>
      <c r="H23" s="6"/>
      <c r="I23" s="8">
        <f t="shared" si="3"/>
        <v>0</v>
      </c>
    </row>
    <row r="24" spans="1:9" ht="22" thickBot="1" x14ac:dyDescent="0.85">
      <c r="A24" s="23" t="s">
        <v>21</v>
      </c>
      <c r="B24" s="13">
        <v>4.6500000000000004</v>
      </c>
      <c r="C24" s="14"/>
      <c r="D24" s="24">
        <f t="shared" si="2"/>
        <v>0</v>
      </c>
      <c r="F24" s="23" t="s">
        <v>21</v>
      </c>
      <c r="G24" s="13">
        <v>4.6500000000000004</v>
      </c>
      <c r="H24" s="14"/>
      <c r="I24" s="24">
        <f t="shared" si="3"/>
        <v>0</v>
      </c>
    </row>
    <row r="25" spans="1:9" ht="22" thickBot="1" x14ac:dyDescent="0.85">
      <c r="A25" s="16" t="s">
        <v>22</v>
      </c>
      <c r="B25" s="17"/>
      <c r="C25" s="2"/>
      <c r="D25" s="18">
        <f>SUM(D16:D24)</f>
        <v>193.95000000000002</v>
      </c>
      <c r="F25" s="16" t="s">
        <v>22</v>
      </c>
      <c r="G25" s="17"/>
      <c r="H25" s="2"/>
      <c r="I25" s="18">
        <f>SUM(I16:I24)</f>
        <v>249.15</v>
      </c>
    </row>
    <row r="26" spans="1:9" ht="22" thickBot="1" x14ac:dyDescent="0.85"/>
    <row r="27" spans="1:9" ht="23" x14ac:dyDescent="0.85">
      <c r="A27" s="32" t="s">
        <v>27</v>
      </c>
      <c r="B27" s="33"/>
      <c r="C27" s="33"/>
      <c r="D27" s="34"/>
      <c r="F27" s="32" t="s">
        <v>31</v>
      </c>
      <c r="G27" s="33"/>
      <c r="H27" s="33"/>
      <c r="I27" s="34"/>
    </row>
    <row r="28" spans="1:9" ht="23" x14ac:dyDescent="0.85">
      <c r="A28" s="21" t="s">
        <v>11</v>
      </c>
      <c r="B28" s="15" t="s">
        <v>0</v>
      </c>
      <c r="C28" s="15" t="s">
        <v>23</v>
      </c>
      <c r="D28" s="22" t="s">
        <v>1</v>
      </c>
      <c r="F28" s="21" t="s">
        <v>11</v>
      </c>
      <c r="G28" s="15" t="s">
        <v>0</v>
      </c>
      <c r="H28" s="15" t="s">
        <v>23</v>
      </c>
      <c r="I28" s="22" t="s">
        <v>1</v>
      </c>
    </row>
    <row r="29" spans="1:9" ht="21.5" x14ac:dyDescent="0.8">
      <c r="A29" s="7" t="s">
        <v>2</v>
      </c>
      <c r="B29" s="5">
        <v>4.1500000000000004</v>
      </c>
      <c r="C29" s="6">
        <v>1</v>
      </c>
      <c r="D29" s="8">
        <f>B29*C29</f>
        <v>4.1500000000000004</v>
      </c>
      <c r="F29" s="7" t="s">
        <v>2</v>
      </c>
      <c r="G29" s="5">
        <v>4.1500000000000004</v>
      </c>
      <c r="H29" s="6">
        <v>1</v>
      </c>
      <c r="I29" s="8">
        <f>G29*H29</f>
        <v>4.1500000000000004</v>
      </c>
    </row>
    <row r="30" spans="1:9" ht="21.5" x14ac:dyDescent="0.8">
      <c r="A30" s="7" t="s">
        <v>15</v>
      </c>
      <c r="B30" s="5">
        <v>5.69</v>
      </c>
      <c r="C30" s="6"/>
      <c r="D30" s="8">
        <f t="shared" ref="D30:D37" si="4">B30*C30</f>
        <v>0</v>
      </c>
      <c r="F30" s="7" t="s">
        <v>15</v>
      </c>
      <c r="G30" s="5">
        <v>5.69</v>
      </c>
      <c r="H30" s="6"/>
      <c r="I30" s="8">
        <f t="shared" ref="I30:I37" si="5">G30*H30</f>
        <v>0</v>
      </c>
    </row>
    <row r="31" spans="1:9" ht="21.5" x14ac:dyDescent="0.8">
      <c r="A31" s="7" t="s">
        <v>16</v>
      </c>
      <c r="B31" s="5">
        <v>9.49</v>
      </c>
      <c r="C31" s="6"/>
      <c r="D31" s="8">
        <f t="shared" si="4"/>
        <v>0</v>
      </c>
      <c r="F31" s="7" t="s">
        <v>16</v>
      </c>
      <c r="G31" s="5">
        <v>9.49</v>
      </c>
      <c r="H31" s="6"/>
      <c r="I31" s="8">
        <f t="shared" si="5"/>
        <v>0</v>
      </c>
    </row>
    <row r="32" spans="1:9" ht="21.5" x14ac:dyDescent="0.8">
      <c r="A32" s="7" t="s">
        <v>17</v>
      </c>
      <c r="B32" s="5">
        <v>15.23</v>
      </c>
      <c r="C32" s="6"/>
      <c r="D32" s="8">
        <f t="shared" si="4"/>
        <v>0</v>
      </c>
      <c r="F32" s="7" t="s">
        <v>17</v>
      </c>
      <c r="G32" s="5">
        <v>15.23</v>
      </c>
      <c r="H32" s="6"/>
      <c r="I32" s="8">
        <f t="shared" si="5"/>
        <v>0</v>
      </c>
    </row>
    <row r="33" spans="1:9" ht="21.5" x14ac:dyDescent="0.8">
      <c r="A33" s="7" t="s">
        <v>9</v>
      </c>
      <c r="B33" s="5">
        <v>2.76</v>
      </c>
      <c r="C33" s="6"/>
      <c r="D33" s="8">
        <f t="shared" si="4"/>
        <v>0</v>
      </c>
      <c r="F33" s="7" t="s">
        <v>9</v>
      </c>
      <c r="G33" s="5">
        <v>2.76</v>
      </c>
      <c r="H33" s="6"/>
      <c r="I33" s="8">
        <f t="shared" si="5"/>
        <v>0</v>
      </c>
    </row>
    <row r="34" spans="1:9" ht="21.5" x14ac:dyDescent="0.8">
      <c r="A34" s="7" t="s">
        <v>19</v>
      </c>
      <c r="B34" s="5">
        <v>4.5599999999999996</v>
      </c>
      <c r="C34" s="4"/>
      <c r="D34" s="8">
        <f t="shared" si="4"/>
        <v>0</v>
      </c>
      <c r="F34" s="7" t="s">
        <v>19</v>
      </c>
      <c r="G34" s="5">
        <v>4.5599999999999996</v>
      </c>
      <c r="H34" s="4"/>
      <c r="I34" s="8">
        <f t="shared" si="5"/>
        <v>0</v>
      </c>
    </row>
    <row r="35" spans="1:9" ht="21.5" x14ac:dyDescent="0.8">
      <c r="A35" s="7" t="s">
        <v>18</v>
      </c>
      <c r="B35" s="5">
        <v>7.59</v>
      </c>
      <c r="C35" s="6">
        <v>20</v>
      </c>
      <c r="D35" s="8">
        <f t="shared" si="4"/>
        <v>151.80000000000001</v>
      </c>
      <c r="F35" s="7" t="s">
        <v>18</v>
      </c>
      <c r="G35" s="5">
        <v>7.59</v>
      </c>
      <c r="H35" s="6"/>
      <c r="I35" s="8">
        <f t="shared" si="5"/>
        <v>0</v>
      </c>
    </row>
    <row r="36" spans="1:9" ht="21.5" x14ac:dyDescent="0.8">
      <c r="A36" s="7" t="s">
        <v>20</v>
      </c>
      <c r="B36" s="5">
        <v>2.66</v>
      </c>
      <c r="C36" s="6"/>
      <c r="D36" s="8">
        <f t="shared" si="4"/>
        <v>0</v>
      </c>
      <c r="F36" s="7" t="s">
        <v>20</v>
      </c>
      <c r="G36" s="5">
        <v>2.66</v>
      </c>
      <c r="H36" s="6"/>
      <c r="I36" s="8">
        <f t="shared" si="5"/>
        <v>0</v>
      </c>
    </row>
    <row r="37" spans="1:9" ht="22" thickBot="1" x14ac:dyDescent="0.85">
      <c r="A37" s="23" t="s">
        <v>21</v>
      </c>
      <c r="B37" s="13">
        <v>4.6500000000000004</v>
      </c>
      <c r="C37" s="14"/>
      <c r="D37" s="24">
        <f t="shared" si="4"/>
        <v>0</v>
      </c>
      <c r="F37" s="23" t="s">
        <v>21</v>
      </c>
      <c r="G37" s="13">
        <v>4.6500000000000004</v>
      </c>
      <c r="H37" s="14">
        <v>20</v>
      </c>
      <c r="I37" s="24">
        <f t="shared" si="5"/>
        <v>93</v>
      </c>
    </row>
    <row r="38" spans="1:9" ht="22" thickBot="1" x14ac:dyDescent="0.85">
      <c r="A38" s="16" t="s">
        <v>22</v>
      </c>
      <c r="B38" s="17"/>
      <c r="C38" s="2"/>
      <c r="D38" s="18">
        <f>SUM(D29:D37)</f>
        <v>155.95000000000002</v>
      </c>
      <c r="F38" s="16" t="s">
        <v>22</v>
      </c>
      <c r="G38" s="17"/>
      <c r="H38" s="2"/>
      <c r="I38" s="18">
        <f>SUM(I29:I37)</f>
        <v>97.15</v>
      </c>
    </row>
    <row r="39" spans="1:9" ht="14.25" customHeight="1" x14ac:dyDescent="0.8"/>
    <row r="40" spans="1:9" ht="14.25" customHeight="1" x14ac:dyDescent="0.8"/>
    <row r="41" spans="1:9" ht="14.25" customHeight="1" x14ac:dyDescent="0.8"/>
    <row r="42" spans="1:9" ht="14.25" customHeight="1" x14ac:dyDescent="0.8"/>
    <row r="43" spans="1:9" ht="14.25" customHeight="1" x14ac:dyDescent="0.8"/>
    <row r="44" spans="1:9" ht="14.25" customHeight="1" x14ac:dyDescent="0.8"/>
    <row r="45" spans="1:9" ht="14.25" customHeight="1" x14ac:dyDescent="0.8"/>
    <row r="46" spans="1:9" ht="14.25" customHeight="1" x14ac:dyDescent="0.8"/>
    <row r="47" spans="1:9" ht="14.25" customHeight="1" x14ac:dyDescent="0.8"/>
    <row r="48" spans="1:9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</sheetData>
  <mergeCells count="6">
    <mergeCell ref="A1:D1"/>
    <mergeCell ref="F1:I1"/>
    <mergeCell ref="A14:D14"/>
    <mergeCell ref="F14:I14"/>
    <mergeCell ref="A27:D27"/>
    <mergeCell ref="F27:I27"/>
  </mergeCells>
  <pageMargins left="0.7" right="0.7" top="0.78740157499999996" bottom="0.78740157499999996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B25A5-3837-4206-BC8D-62363AABDAEC}">
  <dimension ref="A1:D880"/>
  <sheetViews>
    <sheetView workbookViewId="0">
      <selection activeCell="B2" sqref="B2:B10"/>
    </sheetView>
  </sheetViews>
  <sheetFormatPr baseColWidth="10" defaultColWidth="14.453125" defaultRowHeight="15" customHeight="1" x14ac:dyDescent="0.8"/>
  <cols>
    <col min="1" max="1" width="25.453125" style="1" bestFit="1" customWidth="1"/>
    <col min="2" max="2" width="12.453125" style="1" bestFit="1" customWidth="1"/>
    <col min="3" max="3" width="14.90625" style="1" bestFit="1" customWidth="1"/>
    <col min="4" max="4" width="9.1796875" style="1" bestFit="1" customWidth="1"/>
    <col min="5" max="5" width="5.90625" style="1" customWidth="1"/>
    <col min="6" max="6" width="10.7265625" style="1" customWidth="1"/>
    <col min="7" max="16384" width="14.453125" style="1"/>
  </cols>
  <sheetData>
    <row r="1" spans="1:4" ht="23" x14ac:dyDescent="0.85">
      <c r="A1" s="21" t="s">
        <v>11</v>
      </c>
      <c r="B1" s="15" t="s">
        <v>0</v>
      </c>
      <c r="C1" s="15" t="s">
        <v>23</v>
      </c>
      <c r="D1" s="22" t="s">
        <v>1</v>
      </c>
    </row>
    <row r="2" spans="1:4" ht="21.5" x14ac:dyDescent="0.8">
      <c r="A2" s="7" t="s">
        <v>2</v>
      </c>
      <c r="B2" s="5">
        <v>4.1500000000000004</v>
      </c>
      <c r="C2" s="6">
        <v>1</v>
      </c>
      <c r="D2" s="8">
        <f>B2*C2</f>
        <v>4.1500000000000004</v>
      </c>
    </row>
    <row r="3" spans="1:4" ht="21.5" x14ac:dyDescent="0.8">
      <c r="A3" s="7" t="s">
        <v>15</v>
      </c>
      <c r="B3" s="5">
        <v>5.69</v>
      </c>
      <c r="C3" s="6"/>
      <c r="D3" s="8">
        <f t="shared" ref="D3:D10" si="0">B3*C3</f>
        <v>0</v>
      </c>
    </row>
    <row r="4" spans="1:4" ht="21.5" x14ac:dyDescent="0.8">
      <c r="A4" s="7" t="s">
        <v>16</v>
      </c>
      <c r="B4" s="5">
        <v>9.49</v>
      </c>
      <c r="C4" s="6"/>
      <c r="D4" s="8">
        <f t="shared" si="0"/>
        <v>0</v>
      </c>
    </row>
    <row r="5" spans="1:4" ht="21.5" x14ac:dyDescent="0.8">
      <c r="A5" s="7" t="s">
        <v>17</v>
      </c>
      <c r="B5" s="5">
        <v>15.23</v>
      </c>
      <c r="C5" s="6"/>
      <c r="D5" s="8">
        <f t="shared" si="0"/>
        <v>0</v>
      </c>
    </row>
    <row r="6" spans="1:4" ht="21.5" x14ac:dyDescent="0.8">
      <c r="A6" s="7" t="s">
        <v>9</v>
      </c>
      <c r="B6" s="5">
        <v>2.76</v>
      </c>
      <c r="C6" s="6"/>
      <c r="D6" s="8">
        <f t="shared" si="0"/>
        <v>0</v>
      </c>
    </row>
    <row r="7" spans="1:4" ht="21.5" x14ac:dyDescent="0.8">
      <c r="A7" s="7" t="s">
        <v>19</v>
      </c>
      <c r="B7" s="5">
        <v>4.5599999999999996</v>
      </c>
      <c r="C7" s="4"/>
      <c r="D7" s="8">
        <f t="shared" si="0"/>
        <v>0</v>
      </c>
    </row>
    <row r="8" spans="1:4" ht="21.5" x14ac:dyDescent="0.8">
      <c r="A8" s="7" t="s">
        <v>18</v>
      </c>
      <c r="B8" s="5">
        <v>7.59</v>
      </c>
      <c r="C8" s="6"/>
      <c r="D8" s="8">
        <f t="shared" si="0"/>
        <v>0</v>
      </c>
    </row>
    <row r="9" spans="1:4" ht="21.5" x14ac:dyDescent="0.8">
      <c r="A9" s="7" t="s">
        <v>20</v>
      </c>
      <c r="B9" s="5">
        <v>2.66</v>
      </c>
      <c r="C9" s="6"/>
      <c r="D9" s="8">
        <f t="shared" si="0"/>
        <v>0</v>
      </c>
    </row>
    <row r="10" spans="1:4" ht="22" thickBot="1" x14ac:dyDescent="0.85">
      <c r="A10" s="23" t="s">
        <v>21</v>
      </c>
      <c r="B10" s="13">
        <v>4.6500000000000004</v>
      </c>
      <c r="C10" s="14"/>
      <c r="D10" s="24">
        <f t="shared" si="0"/>
        <v>0</v>
      </c>
    </row>
    <row r="11" spans="1:4" ht="22" thickBot="1" x14ac:dyDescent="0.85">
      <c r="A11" s="16" t="s">
        <v>22</v>
      </c>
      <c r="B11" s="17"/>
      <c r="C11" s="2"/>
      <c r="D11" s="18">
        <f>SUM(D2:D10)</f>
        <v>4.1500000000000004</v>
      </c>
    </row>
    <row r="12" spans="1:4" ht="21.5" x14ac:dyDescent="0.8"/>
    <row r="13" spans="1:4" ht="14.25" customHeight="1" x14ac:dyDescent="0.8"/>
    <row r="14" spans="1:4" ht="14.25" customHeight="1" x14ac:dyDescent="0.8"/>
    <row r="15" spans="1:4" ht="14.25" customHeight="1" x14ac:dyDescent="0.8"/>
    <row r="16" spans="1:4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</sheetData>
  <pageMargins left="0.7" right="0.7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Beispiele Blanko</vt:lpstr>
      <vt:lpstr>Eigene Blanko Zuzahlung</vt:lpstr>
      <vt:lpstr>Beispiele reguläre HV</vt:lpstr>
      <vt:lpstr>Eigene reguläre HV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Christine</cp:lastModifiedBy>
  <dcterms:created xsi:type="dcterms:W3CDTF">2021-10-15T15:12:10Z</dcterms:created>
  <dcterms:modified xsi:type="dcterms:W3CDTF">2025-08-01T16:03:32Z</dcterms:modified>
</cp:coreProperties>
</file>